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en\06_Förderung_Land+Bund\1_Landesförderung\RL EuK\Formulare_SAENA\"/>
    </mc:Choice>
  </mc:AlternateContent>
  <bookViews>
    <workbookView xWindow="288" yWindow="79" windowWidth="19597" windowHeight="9360"/>
  </bookViews>
  <sheets>
    <sheet name="Tabelle1" sheetId="1" r:id="rId1"/>
    <sheet name="Tabelle2" sheetId="2" r:id="rId2"/>
    <sheet name="Tabelle3" sheetId="3" r:id="rId3"/>
  </sheets>
  <calcPr calcId="152511"/>
</workbook>
</file>

<file path=xl/calcChain.xml><?xml version="1.0" encoding="utf-8"?>
<calcChain xmlns="http://schemas.openxmlformats.org/spreadsheetml/2006/main">
  <c r="J20" i="1" l="1"/>
  <c r="J16" i="1"/>
  <c r="J12" i="1"/>
  <c r="J9" i="1"/>
  <c r="G10" i="1"/>
  <c r="G9" i="1"/>
  <c r="F12" i="1"/>
  <c r="G12" i="1" s="1"/>
  <c r="F13" i="1"/>
  <c r="G13" i="1" s="1"/>
  <c r="F14" i="1"/>
  <c r="G14" i="1" s="1"/>
  <c r="F16" i="1"/>
  <c r="G16" i="1"/>
  <c r="F17" i="1"/>
  <c r="G17" i="1"/>
  <c r="F18" i="1"/>
  <c r="G18" i="1"/>
  <c r="F20" i="1"/>
  <c r="G20" i="1"/>
  <c r="F21" i="1"/>
  <c r="G21" i="1"/>
  <c r="F22" i="1"/>
  <c r="G22" i="1"/>
  <c r="F24" i="1"/>
  <c r="G24" i="1"/>
  <c r="F25" i="1"/>
  <c r="G25" i="1"/>
  <c r="F26" i="1"/>
  <c r="G26" i="1"/>
  <c r="F28" i="1"/>
  <c r="G28" i="1"/>
  <c r="F29" i="1"/>
  <c r="G29" i="1"/>
  <c r="F31" i="1"/>
  <c r="G31" i="1"/>
  <c r="F32" i="1"/>
  <c r="G32" i="1"/>
  <c r="G34" i="1" l="1"/>
  <c r="C35" i="1" s="1"/>
</calcChain>
</file>

<file path=xl/comments1.xml><?xml version="1.0" encoding="utf-8"?>
<comments xmlns="http://schemas.openxmlformats.org/spreadsheetml/2006/main">
  <authors>
    <author>k005866</author>
  </authors>
  <commentList>
    <comment ref="D5" authorId="0" shapeId="0">
      <text>
        <r>
          <rPr>
            <sz val="8"/>
            <color indexed="81"/>
            <rFont val="Tahoma"/>
            <family val="2"/>
          </rPr>
          <t>Der Kalkulationszinssatz ist dabei ein Zinssatz, zu dem das Kapital auch außerhalb der Investition angelegt werden könnte oder der Zins für das aufgenommene Fremdkapital.</t>
        </r>
      </text>
    </comment>
    <comment ref="F5" authorId="0" shapeId="0">
      <text>
        <r>
          <rPr>
            <sz val="8"/>
            <color indexed="81"/>
            <rFont val="Tahoma"/>
            <family val="2"/>
          </rPr>
          <t>Abschreibungsdauer des Hauptinvestionsgutes nach gültiger Afa-Tabelle. (Durch Anklicken von "Betrachtungszeitraum" wird man zu den Internetseiten des Bundes-finanzministerium weitergeleitet.)</t>
        </r>
      </text>
    </comment>
  </commentList>
</comments>
</file>

<file path=xl/sharedStrings.xml><?xml version="1.0" encoding="utf-8"?>
<sst xmlns="http://schemas.openxmlformats.org/spreadsheetml/2006/main" count="34" uniqueCount="33">
  <si>
    <t>Investition</t>
  </si>
  <si>
    <t>Instandsetzungszahlungen</t>
  </si>
  <si>
    <t>Verbrauchsgebundene Zahlungen</t>
  </si>
  <si>
    <t>Betriebsstoffzahlungen</t>
  </si>
  <si>
    <t>Betriebsgebundene Zahlungen</t>
  </si>
  <si>
    <t xml:space="preserve">sonstige Zahlungen </t>
  </si>
  <si>
    <t>Einzahlungen</t>
  </si>
  <si>
    <t>Art der Zahlung</t>
  </si>
  <si>
    <t>Kalkulationszinsatz</t>
  </si>
  <si>
    <t xml:space="preserve">Betrachtungszeitraum </t>
  </si>
  <si>
    <t>a</t>
  </si>
  <si>
    <t>Barwertfaktor</t>
  </si>
  <si>
    <t>Barwert</t>
  </si>
  <si>
    <t>Kapitalwert</t>
  </si>
  <si>
    <t>Ergebnis</t>
  </si>
  <si>
    <t>einml. Zahlungen</t>
  </si>
  <si>
    <r>
      <t xml:space="preserve">Preisänderungsatz              </t>
    </r>
    <r>
      <rPr>
        <sz val="6"/>
        <color indexed="8"/>
        <rFont val="Verdana"/>
        <family val="2"/>
      </rPr>
      <t>(z.B. Inflation akzeptiert werden zwischen 1% und 6%)</t>
    </r>
  </si>
  <si>
    <t>Erläuterung: bei den Zahlungen (Investition, Kosten und Erlöse) sind die Differenzen zum Referenzsystem oder der bestehenden Anlage einzugeben</t>
  </si>
  <si>
    <t>(z.B. Energiekosten, Wasser etc.)</t>
  </si>
  <si>
    <t>(z.B. Schmiermittel)</t>
  </si>
  <si>
    <t>(z.B. Energieverkäufe)</t>
  </si>
  <si>
    <t>(z.B. Versicherung, Personal, Wartung)</t>
  </si>
  <si>
    <t>(z.B. Reparaturen)</t>
  </si>
  <si>
    <t>(abzgl. Förderung)</t>
  </si>
  <si>
    <t>Name, Vorname</t>
  </si>
  <si>
    <t>Adresse</t>
  </si>
  <si>
    <t>Projekt</t>
  </si>
  <si>
    <t xml:space="preserve">Höhe der Zahlungen </t>
  </si>
  <si>
    <t>periodisch wiederkehrende Zahlungen (pro Jahr)</t>
  </si>
  <si>
    <t>Formular: SAE_10401</t>
  </si>
  <si>
    <t>Beispiel</t>
  </si>
  <si>
    <t>Altanlage</t>
  </si>
  <si>
    <t>Neuanlage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</si>
</sst>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Verdana"/>
      <family val="2"/>
    </font>
    <font>
      <sz val="8"/>
      <color indexed="81"/>
      <name val="Tahoma"/>
      <family val="2"/>
    </font>
    <font>
      <sz val="6"/>
      <color indexed="8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color rgb="FFFF0000"/>
      <name val="Verdana"/>
      <family val="2"/>
    </font>
    <font>
      <sz val="10"/>
      <color theme="1" tint="0.499984740745262"/>
      <name val="Verdana"/>
      <family val="2"/>
    </font>
    <font>
      <sz val="8"/>
      <color theme="1"/>
      <name val="Verdana"/>
      <family val="2"/>
    </font>
    <font>
      <sz val="6"/>
      <color theme="1"/>
      <name val="Verdana"/>
      <family val="2"/>
    </font>
    <font>
      <sz val="12"/>
      <color theme="1"/>
      <name val="Verdana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49C79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9F4CF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10" fontId="0" fillId="3" borderId="0" xfId="0" applyNumberFormat="1" applyFill="1" applyBorder="1"/>
    <xf numFmtId="0" fontId="0" fillId="2" borderId="0" xfId="0" applyFill="1" applyBorder="1"/>
    <xf numFmtId="0" fontId="0" fillId="3" borderId="0" xfId="0" applyFill="1" applyBorder="1"/>
    <xf numFmtId="0" fontId="0" fillId="2" borderId="2" xfId="0" applyFill="1" applyBorder="1"/>
    <xf numFmtId="0" fontId="0" fillId="2" borderId="3" xfId="0" applyFill="1" applyBorder="1" applyAlignment="1">
      <alignment wrapText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0" fillId="0" borderId="9" xfId="0" applyBorder="1"/>
    <xf numFmtId="10" fontId="0" fillId="0" borderId="10" xfId="0" applyNumberFormat="1" applyBorder="1"/>
    <xf numFmtId="2" fontId="6" fillId="0" borderId="10" xfId="0" applyNumberFormat="1" applyFont="1" applyBorder="1"/>
    <xf numFmtId="0" fontId="0" fillId="3" borderId="1" xfId="0" applyFill="1" applyBorder="1"/>
    <xf numFmtId="10" fontId="0" fillId="0" borderId="0" xfId="0" applyNumberFormat="1" applyBorder="1"/>
    <xf numFmtId="2" fontId="6" fillId="0" borderId="0" xfId="0" applyNumberFormat="1" applyFont="1" applyBorder="1"/>
    <xf numFmtId="0" fontId="0" fillId="0" borderId="3" xfId="0" applyBorder="1"/>
    <xf numFmtId="0" fontId="0" fillId="0" borderId="11" xfId="0" applyBorder="1"/>
    <xf numFmtId="0" fontId="0" fillId="3" borderId="3" xfId="0" applyFill="1" applyBorder="1"/>
    <xf numFmtId="10" fontId="0" fillId="0" borderId="11" xfId="0" applyNumberFormat="1" applyBorder="1"/>
    <xf numFmtId="2" fontId="6" fillId="0" borderId="11" xfId="0" applyNumberFormat="1" applyFont="1" applyBorder="1"/>
    <xf numFmtId="10" fontId="0" fillId="3" borderId="11" xfId="0" applyNumberFormat="1" applyFill="1" applyBorder="1"/>
    <xf numFmtId="0" fontId="0" fillId="0" borderId="0" xfId="0" applyAlignment="1">
      <alignment vertical="center"/>
    </xf>
    <xf numFmtId="0" fontId="0" fillId="2" borderId="11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left" vertical="top" wrapText="1"/>
    </xf>
    <xf numFmtId="0" fontId="7" fillId="2" borderId="5" xfId="0" applyFont="1" applyFill="1" applyBorder="1"/>
    <xf numFmtId="4" fontId="0" fillId="0" borderId="13" xfId="0" applyNumberFormat="1" applyBorder="1"/>
    <xf numFmtId="4" fontId="0" fillId="0" borderId="2" xfId="0" applyNumberFormat="1" applyBorder="1"/>
    <xf numFmtId="4" fontId="0" fillId="0" borderId="12" xfId="0" applyNumberFormat="1" applyBorder="1"/>
    <xf numFmtId="4" fontId="3" fillId="4" borderId="14" xfId="0" applyNumberFormat="1" applyFont="1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 applyAlignment="1">
      <alignment wrapText="1"/>
    </xf>
    <xf numFmtId="0" fontId="0" fillId="2" borderId="34" xfId="0" applyFill="1" applyBorder="1" applyAlignment="1">
      <alignment wrapText="1"/>
    </xf>
    <xf numFmtId="0" fontId="10" fillId="2" borderId="35" xfId="0" applyFont="1" applyFill="1" applyBorder="1"/>
    <xf numFmtId="0" fontId="10" fillId="2" borderId="4" xfId="0" applyFont="1" applyFill="1" applyBorder="1"/>
    <xf numFmtId="0" fontId="10" fillId="2" borderId="36" xfId="0" applyFont="1" applyFill="1" applyBorder="1"/>
    <xf numFmtId="0" fontId="10" fillId="2" borderId="37" xfId="0" applyFont="1" applyFill="1" applyBorder="1"/>
    <xf numFmtId="0" fontId="10" fillId="2" borderId="5" xfId="0" applyFont="1" applyFill="1" applyBorder="1"/>
    <xf numFmtId="0" fontId="10" fillId="2" borderId="38" xfId="0" applyFont="1" applyFill="1" applyBorder="1"/>
    <xf numFmtId="0" fontId="10" fillId="2" borderId="39" xfId="0" applyFont="1" applyFill="1" applyBorder="1"/>
    <xf numFmtId="0" fontId="10" fillId="2" borderId="6" xfId="0" applyFont="1" applyFill="1" applyBorder="1"/>
    <xf numFmtId="0" fontId="10" fillId="2" borderId="34" xfId="0" applyFont="1" applyFill="1" applyBorder="1"/>
    <xf numFmtId="0" fontId="10" fillId="2" borderId="40" xfId="0" applyFont="1" applyFill="1" applyBorder="1"/>
    <xf numFmtId="0" fontId="10" fillId="2" borderId="41" xfId="0" applyFont="1" applyFill="1" applyBorder="1"/>
    <xf numFmtId="0" fontId="10" fillId="2" borderId="42" xfId="0" applyFont="1" applyFill="1" applyBorder="1"/>
    <xf numFmtId="0" fontId="8" fillId="0" borderId="0" xfId="0" applyFont="1" applyAlignment="1">
      <alignment horizontal="center" vertical="center" textRotation="9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5" borderId="0" xfId="0" applyFill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0" xfId="1" applyFill="1" applyBorder="1" applyAlignment="1" applyProtection="1">
      <alignment horizontal="center"/>
    </xf>
    <xf numFmtId="0" fontId="4" fillId="2" borderId="13" xfId="1" applyFill="1" applyBorder="1" applyAlignment="1" applyProtection="1">
      <alignment horizontal="center"/>
    </xf>
  </cellXfs>
  <cellStyles count="2">
    <cellStyle name="Link" xfId="1" builtinId="8"/>
    <cellStyle name="Standard" xfId="0" builtinId="0"/>
  </cellStyles>
  <dxfs count="2">
    <dxf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ndesfinanzministerium.de/Content/DE/Standardartikel/Themen/Steuern/Weitere_Steuerthemen/Betriebspruefung/AfA-Tabellen/afa-tabellen.html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F5" sqref="F5:G5"/>
    </sheetView>
  </sheetViews>
  <sheetFormatPr baseColWidth="10" defaultRowHeight="12.45" x14ac:dyDescent="0.2"/>
  <cols>
    <col min="1" max="1" width="13.5" customWidth="1"/>
    <col min="2" max="2" width="3.5" customWidth="1"/>
    <col min="3" max="3" width="28.5" customWidth="1"/>
    <col min="4" max="4" width="9.5" customWidth="1"/>
    <col min="5" max="5" width="11.8984375" customWidth="1"/>
    <col min="6" max="6" width="7" customWidth="1"/>
    <col min="7" max="7" width="10.69921875" customWidth="1"/>
  </cols>
  <sheetData>
    <row r="1" spans="1:10" ht="13.75" customHeight="1" thickBot="1" x14ac:dyDescent="0.25">
      <c r="A1" s="61" t="s">
        <v>29</v>
      </c>
      <c r="B1" s="61"/>
      <c r="C1" s="61"/>
      <c r="D1" s="61"/>
      <c r="E1" s="61"/>
      <c r="F1" s="61"/>
      <c r="G1" s="61"/>
    </row>
    <row r="2" spans="1:10" ht="19.8" customHeight="1" x14ac:dyDescent="0.2">
      <c r="A2" s="62" t="s">
        <v>24</v>
      </c>
      <c r="B2" s="63"/>
      <c r="C2" s="68"/>
      <c r="D2" s="69"/>
    </row>
    <row r="3" spans="1:10" ht="19.8" customHeight="1" x14ac:dyDescent="0.2">
      <c r="A3" s="64" t="s">
        <v>25</v>
      </c>
      <c r="B3" s="65"/>
      <c r="C3" s="79"/>
      <c r="D3" s="80"/>
    </row>
    <row r="4" spans="1:10" ht="20.95" customHeight="1" thickBot="1" x14ac:dyDescent="0.25">
      <c r="A4" s="66" t="s">
        <v>26</v>
      </c>
      <c r="B4" s="67"/>
      <c r="C4" s="52"/>
      <c r="D4" s="53"/>
    </row>
    <row r="5" spans="1:10" x14ac:dyDescent="0.2">
      <c r="A5" s="57"/>
      <c r="B5" s="58"/>
      <c r="C5" s="2"/>
      <c r="D5" s="82" t="s">
        <v>8</v>
      </c>
      <c r="E5" s="83"/>
      <c r="F5" s="84" t="s">
        <v>9</v>
      </c>
      <c r="G5" s="85"/>
      <c r="H5" s="54" t="s">
        <v>30</v>
      </c>
      <c r="I5" s="55"/>
      <c r="J5" s="56"/>
    </row>
    <row r="6" spans="1:10" ht="12.6" customHeight="1" x14ac:dyDescent="0.2">
      <c r="A6" s="59"/>
      <c r="B6" s="60"/>
      <c r="C6" s="2"/>
      <c r="D6" s="3">
        <v>0.03</v>
      </c>
      <c r="E6" s="4"/>
      <c r="F6" s="5">
        <v>15</v>
      </c>
      <c r="G6" s="6" t="s">
        <v>10</v>
      </c>
      <c r="H6" s="34"/>
      <c r="I6" s="35"/>
      <c r="J6" s="36"/>
    </row>
    <row r="7" spans="1:10" s="1" customFormat="1" ht="50.4" customHeight="1" thickBot="1" x14ac:dyDescent="0.25">
      <c r="A7" s="59"/>
      <c r="B7" s="60"/>
      <c r="C7" s="7" t="s">
        <v>7</v>
      </c>
      <c r="D7" s="26" t="s">
        <v>27</v>
      </c>
      <c r="E7" s="28" t="s">
        <v>16</v>
      </c>
      <c r="F7" s="26" t="s">
        <v>11</v>
      </c>
      <c r="G7" s="27" t="s">
        <v>12</v>
      </c>
      <c r="H7" s="37" t="s">
        <v>31</v>
      </c>
      <c r="I7" s="7" t="s">
        <v>32</v>
      </c>
      <c r="J7" s="38" t="s">
        <v>14</v>
      </c>
    </row>
    <row r="8" spans="1:10" x14ac:dyDescent="0.2">
      <c r="A8" s="81" t="s">
        <v>17</v>
      </c>
      <c r="B8" s="51" t="s">
        <v>15</v>
      </c>
      <c r="C8" s="8" t="s">
        <v>0</v>
      </c>
      <c r="D8" s="13"/>
      <c r="E8" s="14"/>
      <c r="F8" s="15"/>
      <c r="G8" s="30"/>
      <c r="H8" s="39"/>
      <c r="I8" s="40"/>
      <c r="J8" s="41"/>
    </row>
    <row r="9" spans="1:10" x14ac:dyDescent="0.2">
      <c r="A9" s="81"/>
      <c r="B9" s="51"/>
      <c r="C9" s="29" t="s">
        <v>23</v>
      </c>
      <c r="D9" s="16">
        <v>-5000</v>
      </c>
      <c r="E9" s="17"/>
      <c r="F9" s="18"/>
      <c r="G9" s="31">
        <f>D9</f>
        <v>-5000</v>
      </c>
      <c r="H9" s="42">
        <v>0</v>
      </c>
      <c r="I9" s="43">
        <v>5000</v>
      </c>
      <c r="J9" s="44">
        <f>H9-I9</f>
        <v>-5000</v>
      </c>
    </row>
    <row r="10" spans="1:10" ht="13.1" thickBot="1" x14ac:dyDescent="0.25">
      <c r="A10" s="81"/>
      <c r="B10" s="51"/>
      <c r="C10" s="10"/>
      <c r="D10" s="21"/>
      <c r="E10" s="22"/>
      <c r="F10" s="23"/>
      <c r="G10" s="32">
        <f>D10</f>
        <v>0</v>
      </c>
      <c r="H10" s="45"/>
      <c r="I10" s="46"/>
      <c r="J10" s="47"/>
    </row>
    <row r="11" spans="1:10" ht="12.6" customHeight="1" x14ac:dyDescent="0.2">
      <c r="A11" s="81"/>
      <c r="B11" s="51"/>
      <c r="C11" s="8" t="s">
        <v>1</v>
      </c>
      <c r="D11" s="13"/>
      <c r="E11" s="14"/>
      <c r="F11" s="15"/>
      <c r="G11" s="30"/>
      <c r="H11" s="39"/>
      <c r="I11" s="40"/>
      <c r="J11" s="41"/>
    </row>
    <row r="12" spans="1:10" x14ac:dyDescent="0.2">
      <c r="A12" s="81"/>
      <c r="B12" s="51"/>
      <c r="C12" s="29" t="s">
        <v>22</v>
      </c>
      <c r="D12" s="16">
        <v>-1000</v>
      </c>
      <c r="E12" s="3">
        <v>0.03</v>
      </c>
      <c r="F12" s="18">
        <f t="shared" ref="F12:F32" si="0">IF($D$6=E12,$F$6/(1+$D$6),(1-((1+E12)/(1+$D$6))^$F$6)/((1+$D$6)-(1+E12)))</f>
        <v>14.563106796116504</v>
      </c>
      <c r="G12" s="31">
        <f>D12*F12</f>
        <v>-14563.106796116504</v>
      </c>
      <c r="H12" s="42">
        <v>200</v>
      </c>
      <c r="I12" s="43">
        <v>1000</v>
      </c>
      <c r="J12" s="44">
        <f>H12-I12</f>
        <v>-800</v>
      </c>
    </row>
    <row r="13" spans="1:10" x14ac:dyDescent="0.2">
      <c r="A13" s="81"/>
      <c r="B13" s="51"/>
      <c r="C13" s="9"/>
      <c r="D13" s="16"/>
      <c r="E13" s="3">
        <v>0.03</v>
      </c>
      <c r="F13" s="18">
        <f t="shared" si="0"/>
        <v>14.563106796116504</v>
      </c>
      <c r="G13" s="31">
        <f>D13*F13</f>
        <v>0</v>
      </c>
      <c r="H13" s="42"/>
      <c r="I13" s="43"/>
      <c r="J13" s="44"/>
    </row>
    <row r="14" spans="1:10" ht="13.1" thickBot="1" x14ac:dyDescent="0.25">
      <c r="A14" s="81"/>
      <c r="B14" s="51"/>
      <c r="C14" s="10"/>
      <c r="D14" s="21"/>
      <c r="E14" s="24">
        <v>0.03</v>
      </c>
      <c r="F14" s="23">
        <f t="shared" si="0"/>
        <v>14.563106796116504</v>
      </c>
      <c r="G14" s="32">
        <f>D14*F14</f>
        <v>0</v>
      </c>
      <c r="H14" s="45"/>
      <c r="I14" s="46"/>
      <c r="J14" s="47"/>
    </row>
    <row r="15" spans="1:10" x14ac:dyDescent="0.2">
      <c r="A15" s="81"/>
      <c r="B15" s="51" t="s">
        <v>28</v>
      </c>
      <c r="C15" s="8" t="s">
        <v>2</v>
      </c>
      <c r="D15" s="13"/>
      <c r="E15" s="14"/>
      <c r="F15" s="15"/>
      <c r="G15" s="30"/>
      <c r="H15" s="39"/>
      <c r="I15" s="40"/>
      <c r="J15" s="41"/>
    </row>
    <row r="16" spans="1:10" x14ac:dyDescent="0.2">
      <c r="A16" s="81"/>
      <c r="B16" s="51"/>
      <c r="C16" s="29" t="s">
        <v>18</v>
      </c>
      <c r="D16" s="16">
        <v>-1000</v>
      </c>
      <c r="E16" s="3">
        <v>0.03</v>
      </c>
      <c r="F16" s="18">
        <f t="shared" si="0"/>
        <v>14.563106796116504</v>
      </c>
      <c r="G16" s="31">
        <f>D16*F16</f>
        <v>-14563.106796116504</v>
      </c>
      <c r="H16" s="42">
        <v>2000</v>
      </c>
      <c r="I16" s="43">
        <v>200</v>
      </c>
      <c r="J16" s="44">
        <f>H16-I16</f>
        <v>1800</v>
      </c>
    </row>
    <row r="17" spans="1:10" x14ac:dyDescent="0.2">
      <c r="A17" s="81"/>
      <c r="B17" s="51"/>
      <c r="C17" s="9"/>
      <c r="D17" s="16"/>
      <c r="E17" s="3">
        <v>0.03</v>
      </c>
      <c r="F17" s="18">
        <f t="shared" si="0"/>
        <v>14.563106796116504</v>
      </c>
      <c r="G17" s="31">
        <f>D17*F17</f>
        <v>0</v>
      </c>
      <c r="H17" s="42"/>
      <c r="I17" s="43"/>
      <c r="J17" s="44"/>
    </row>
    <row r="18" spans="1:10" ht="13.1" thickBot="1" x14ac:dyDescent="0.25">
      <c r="A18" s="81"/>
      <c r="B18" s="51"/>
      <c r="C18" s="10"/>
      <c r="D18" s="21"/>
      <c r="E18" s="24">
        <v>0.03</v>
      </c>
      <c r="F18" s="23">
        <f t="shared" si="0"/>
        <v>14.563106796116504</v>
      </c>
      <c r="G18" s="32">
        <f>D18*F18</f>
        <v>0</v>
      </c>
      <c r="H18" s="45"/>
      <c r="I18" s="46"/>
      <c r="J18" s="47"/>
    </row>
    <row r="19" spans="1:10" x14ac:dyDescent="0.2">
      <c r="A19" s="81"/>
      <c r="B19" s="51"/>
      <c r="C19" s="8" t="s">
        <v>3</v>
      </c>
      <c r="D19" s="13"/>
      <c r="E19" s="14"/>
      <c r="F19" s="15"/>
      <c r="G19" s="30"/>
      <c r="H19" s="39"/>
      <c r="I19" s="40"/>
      <c r="J19" s="41"/>
    </row>
    <row r="20" spans="1:10" x14ac:dyDescent="0.2">
      <c r="A20" s="81"/>
      <c r="B20" s="51"/>
      <c r="C20" s="29" t="s">
        <v>19</v>
      </c>
      <c r="D20" s="16">
        <v>-1000</v>
      </c>
      <c r="E20" s="3">
        <v>0.03</v>
      </c>
      <c r="F20" s="18">
        <f t="shared" si="0"/>
        <v>14.563106796116504</v>
      </c>
      <c r="G20" s="31">
        <f>D20*F20</f>
        <v>-14563.106796116504</v>
      </c>
      <c r="H20" s="42">
        <v>300</v>
      </c>
      <c r="I20" s="43">
        <v>500</v>
      </c>
      <c r="J20" s="44">
        <f>H20-I20</f>
        <v>-200</v>
      </c>
    </row>
    <row r="21" spans="1:10" x14ac:dyDescent="0.2">
      <c r="A21" s="81"/>
      <c r="B21" s="51"/>
      <c r="C21" s="9"/>
      <c r="D21" s="16"/>
      <c r="E21" s="3">
        <v>0.03</v>
      </c>
      <c r="F21" s="18">
        <f t="shared" si="0"/>
        <v>14.563106796116504</v>
      </c>
      <c r="G21" s="31">
        <f>D21*F21</f>
        <v>0</v>
      </c>
      <c r="H21" s="42"/>
      <c r="I21" s="43"/>
      <c r="J21" s="44"/>
    </row>
    <row r="22" spans="1:10" ht="13.1" thickBot="1" x14ac:dyDescent="0.25">
      <c r="A22" s="81"/>
      <c r="B22" s="51"/>
      <c r="C22" s="10"/>
      <c r="D22" s="21"/>
      <c r="E22" s="24">
        <v>0.03</v>
      </c>
      <c r="F22" s="23">
        <f t="shared" si="0"/>
        <v>14.563106796116504</v>
      </c>
      <c r="G22" s="32">
        <f>D22*F22</f>
        <v>0</v>
      </c>
      <c r="H22" s="45"/>
      <c r="I22" s="46"/>
      <c r="J22" s="47"/>
    </row>
    <row r="23" spans="1:10" x14ac:dyDescent="0.2">
      <c r="A23" s="81"/>
      <c r="B23" s="51"/>
      <c r="C23" s="8" t="s">
        <v>4</v>
      </c>
      <c r="D23" s="13"/>
      <c r="E23" s="14"/>
      <c r="F23" s="15"/>
      <c r="G23" s="30"/>
      <c r="H23" s="39"/>
      <c r="I23" s="40"/>
      <c r="J23" s="41"/>
    </row>
    <row r="24" spans="1:10" x14ac:dyDescent="0.2">
      <c r="A24" s="81"/>
      <c r="B24" s="51"/>
      <c r="C24" s="29" t="s">
        <v>21</v>
      </c>
      <c r="D24" s="16">
        <v>-1000</v>
      </c>
      <c r="E24" s="3">
        <v>0.03</v>
      </c>
      <c r="F24" s="18">
        <f t="shared" si="0"/>
        <v>14.563106796116504</v>
      </c>
      <c r="G24" s="31">
        <f>D24*F24</f>
        <v>-14563.106796116504</v>
      </c>
      <c r="H24" s="42"/>
      <c r="I24" s="43"/>
      <c r="J24" s="44"/>
    </row>
    <row r="25" spans="1:10" x14ac:dyDescent="0.2">
      <c r="A25" s="81"/>
      <c r="B25" s="51"/>
      <c r="C25" s="9"/>
      <c r="D25" s="16"/>
      <c r="E25" s="3">
        <v>0.03</v>
      </c>
      <c r="F25" s="18">
        <f t="shared" si="0"/>
        <v>14.563106796116504</v>
      </c>
      <c r="G25" s="31">
        <f>D25*F25</f>
        <v>0</v>
      </c>
      <c r="H25" s="42"/>
      <c r="I25" s="43"/>
      <c r="J25" s="44"/>
    </row>
    <row r="26" spans="1:10" ht="13.1" thickBot="1" x14ac:dyDescent="0.25">
      <c r="A26" s="81"/>
      <c r="B26" s="51"/>
      <c r="C26" s="10"/>
      <c r="D26" s="21"/>
      <c r="E26" s="24">
        <v>0.03</v>
      </c>
      <c r="F26" s="23">
        <f t="shared" si="0"/>
        <v>14.563106796116504</v>
      </c>
      <c r="G26" s="32">
        <f>D26*F26</f>
        <v>0</v>
      </c>
      <c r="H26" s="45"/>
      <c r="I26" s="46"/>
      <c r="J26" s="47"/>
    </row>
    <row r="27" spans="1:10" x14ac:dyDescent="0.2">
      <c r="A27" s="81"/>
      <c r="B27" s="51"/>
      <c r="C27" s="8" t="s">
        <v>5</v>
      </c>
      <c r="D27" s="13"/>
      <c r="E27" s="14"/>
      <c r="F27" s="15"/>
      <c r="G27" s="30"/>
      <c r="H27" s="39"/>
      <c r="I27" s="40"/>
      <c r="J27" s="41"/>
    </row>
    <row r="28" spans="1:10" x14ac:dyDescent="0.2">
      <c r="A28" s="81"/>
      <c r="B28" s="51"/>
      <c r="C28" s="9"/>
      <c r="D28" s="16">
        <v>-1000</v>
      </c>
      <c r="E28" s="3">
        <v>0.03</v>
      </c>
      <c r="F28" s="18">
        <f t="shared" si="0"/>
        <v>14.563106796116504</v>
      </c>
      <c r="G28" s="31">
        <f>D28*F28</f>
        <v>-14563.106796116504</v>
      </c>
      <c r="H28" s="42"/>
      <c r="I28" s="43"/>
      <c r="J28" s="44"/>
    </row>
    <row r="29" spans="1:10" ht="13.1" thickBot="1" x14ac:dyDescent="0.25">
      <c r="A29" s="81"/>
      <c r="B29" s="51"/>
      <c r="C29" s="10"/>
      <c r="D29" s="21"/>
      <c r="E29" s="24">
        <v>0.03</v>
      </c>
      <c r="F29" s="23">
        <f t="shared" si="0"/>
        <v>14.563106796116504</v>
      </c>
      <c r="G29" s="32">
        <f>D29*F29</f>
        <v>0</v>
      </c>
      <c r="H29" s="45"/>
      <c r="I29" s="46"/>
      <c r="J29" s="47"/>
    </row>
    <row r="30" spans="1:10" x14ac:dyDescent="0.2">
      <c r="A30" s="81"/>
      <c r="B30" s="51"/>
      <c r="C30" s="8" t="s">
        <v>6</v>
      </c>
      <c r="D30" s="13"/>
      <c r="E30" s="14"/>
      <c r="F30" s="15"/>
      <c r="G30" s="30"/>
      <c r="H30" s="39"/>
      <c r="I30" s="40"/>
      <c r="J30" s="41"/>
    </row>
    <row r="31" spans="1:10" x14ac:dyDescent="0.2">
      <c r="A31" s="81"/>
      <c r="B31" s="51"/>
      <c r="C31" s="29" t="s">
        <v>20</v>
      </c>
      <c r="D31" s="16">
        <v>1000</v>
      </c>
      <c r="E31" s="3">
        <v>0.03</v>
      </c>
      <c r="F31" s="18">
        <f t="shared" si="0"/>
        <v>14.563106796116504</v>
      </c>
      <c r="G31" s="31">
        <f>D31*F31</f>
        <v>14563.106796116504</v>
      </c>
      <c r="H31" s="42"/>
      <c r="I31" s="43"/>
      <c r="J31" s="44"/>
    </row>
    <row r="32" spans="1:10" ht="13.1" thickBot="1" x14ac:dyDescent="0.25">
      <c r="A32" s="81"/>
      <c r="B32" s="51"/>
      <c r="C32" s="10"/>
      <c r="D32" s="21"/>
      <c r="E32" s="24">
        <v>0.03</v>
      </c>
      <c r="F32" s="23">
        <f t="shared" si="0"/>
        <v>14.563106796116504</v>
      </c>
      <c r="G32" s="32">
        <f>D32*F32</f>
        <v>0</v>
      </c>
      <c r="H32" s="48"/>
      <c r="I32" s="49"/>
      <c r="J32" s="50"/>
    </row>
    <row r="33" spans="1:7" ht="13.1" thickBot="1" x14ac:dyDescent="0.25">
      <c r="A33" s="59"/>
      <c r="B33" s="25"/>
      <c r="C33" s="9"/>
      <c r="D33" s="19"/>
      <c r="E33" s="20"/>
      <c r="F33" s="20"/>
      <c r="G33" s="32"/>
    </row>
    <row r="34" spans="1:7" ht="17.350000000000001" customHeight="1" thickBot="1" x14ac:dyDescent="0.25">
      <c r="A34" s="59"/>
      <c r="B34" s="51" t="s">
        <v>14</v>
      </c>
      <c r="C34" s="11" t="s">
        <v>13</v>
      </c>
      <c r="D34" s="12"/>
      <c r="E34" s="12"/>
      <c r="F34" s="12"/>
      <c r="G34" s="33">
        <f>+G9+G10+G12+G13+G14+G16+G17+G18+G20+G21+G22+G24+G25+G26+G28+G29+G31+G32</f>
        <v>-63252.427184466018</v>
      </c>
    </row>
    <row r="35" spans="1:7" x14ac:dyDescent="0.2">
      <c r="A35" s="59"/>
      <c r="B35" s="51"/>
      <c r="C35" s="70" t="str">
        <f>IF(G34&lt;0,"Eine Förderung über die RL Energie/2014 ist nicht möglich","Eine Förderung über die RL Energie/2014 ist möglich")</f>
        <v>Eine Förderung über die RL Energie/2014 ist nicht möglich</v>
      </c>
      <c r="D35" s="71"/>
      <c r="E35" s="71"/>
      <c r="F35" s="71"/>
      <c r="G35" s="72"/>
    </row>
    <row r="36" spans="1:7" x14ac:dyDescent="0.2">
      <c r="A36" s="59"/>
      <c r="B36" s="51"/>
      <c r="C36" s="73"/>
      <c r="D36" s="74"/>
      <c r="E36" s="74"/>
      <c r="F36" s="74"/>
      <c r="G36" s="75"/>
    </row>
    <row r="37" spans="1:7" x14ac:dyDescent="0.2">
      <c r="A37" s="59"/>
      <c r="B37" s="51"/>
      <c r="C37" s="73"/>
      <c r="D37" s="74"/>
      <c r="E37" s="74"/>
      <c r="F37" s="74"/>
      <c r="G37" s="75"/>
    </row>
    <row r="38" spans="1:7" x14ac:dyDescent="0.2">
      <c r="A38" s="59"/>
      <c r="B38" s="51"/>
      <c r="C38" s="73"/>
      <c r="D38" s="74"/>
      <c r="E38" s="74"/>
      <c r="F38" s="74"/>
      <c r="G38" s="75"/>
    </row>
    <row r="39" spans="1:7" ht="13.1" thickBot="1" x14ac:dyDescent="0.25">
      <c r="A39" s="59"/>
      <c r="B39" s="51"/>
      <c r="C39" s="76"/>
      <c r="D39" s="77"/>
      <c r="E39" s="77"/>
      <c r="F39" s="77"/>
      <c r="G39" s="78"/>
    </row>
    <row r="40" spans="1:7" x14ac:dyDescent="0.2">
      <c r="A40" s="59"/>
      <c r="B40" s="59"/>
      <c r="C40" s="59"/>
      <c r="D40" s="59"/>
      <c r="E40" s="59"/>
      <c r="F40" s="59"/>
      <c r="G40" s="59"/>
    </row>
  </sheetData>
  <mergeCells count="19">
    <mergeCell ref="A1:G1"/>
    <mergeCell ref="A33:A40"/>
    <mergeCell ref="B40:G40"/>
    <mergeCell ref="A2:B2"/>
    <mergeCell ref="A3:B3"/>
    <mergeCell ref="A4:B4"/>
    <mergeCell ref="C2:D2"/>
    <mergeCell ref="B34:B39"/>
    <mergeCell ref="C35:G39"/>
    <mergeCell ref="B8:B10"/>
    <mergeCell ref="C3:D3"/>
    <mergeCell ref="A8:A32"/>
    <mergeCell ref="D5:E5"/>
    <mergeCell ref="F5:G5"/>
    <mergeCell ref="B11:B14"/>
    <mergeCell ref="B15:B32"/>
    <mergeCell ref="C4:D4"/>
    <mergeCell ref="H5:J5"/>
    <mergeCell ref="A5:B7"/>
  </mergeCells>
  <conditionalFormatting sqref="C35:G39">
    <cfRule type="cellIs" dxfId="1" priority="1" operator="equal">
      <formula>"Eine Förderung über die RL Energie/2014 ist möglich"</formula>
    </cfRule>
    <cfRule type="cellIs" dxfId="0" priority="2" operator="equal">
      <formula>"Eine Förderung über die RL Energie/2014 ist nicht möglich"</formula>
    </cfRule>
  </conditionalFormatting>
  <hyperlinks>
    <hyperlink ref="F5:G5" r:id="rId1" display="Betrachtungszeitraum "/>
  </hyperlinks>
  <pageMargins left="0.7" right="0.7" top="0.78740157499999996" bottom="0.78740157499999996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4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4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k005866</dc:creator>
  <cp:lastModifiedBy>Thieme-Czach, Stefan</cp:lastModifiedBy>
  <dcterms:created xsi:type="dcterms:W3CDTF">2015-01-14T09:47:58Z</dcterms:created>
  <dcterms:modified xsi:type="dcterms:W3CDTF">2016-05-02T10:23:11Z</dcterms:modified>
</cp:coreProperties>
</file>